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henaom\Desktop\9.   Capitulo de Producción  2016 agosto  final\"/>
    </mc:Choice>
  </mc:AlternateContent>
  <bookViews>
    <workbookView xWindow="0" yWindow="105" windowWidth="14040" windowHeight="9630"/>
  </bookViews>
  <sheets>
    <sheet name="PR9.5.1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N12" i="1" l="1"/>
  <c r="M12" i="1"/>
</calcChain>
</file>

<file path=xl/sharedStrings.xml><?xml version="1.0" encoding="utf-8"?>
<sst xmlns="http://schemas.openxmlformats.org/spreadsheetml/2006/main" count="37" uniqueCount="26">
  <si>
    <t>Agricultura, ganadería, caza, silvicultura y pesca</t>
  </si>
  <si>
    <t>Explotación de minas y canteras</t>
  </si>
  <si>
    <t>Industria manufacturera</t>
  </si>
  <si>
    <t>Electricidad, gas y agua</t>
  </si>
  <si>
    <t>Construcción</t>
  </si>
  <si>
    <t>Comercio, reparación, restaurante y hoteles</t>
  </si>
  <si>
    <t>Transporte almacenamiento y comunicaciones</t>
  </si>
  <si>
    <t>Servicios sociales comunales y personales</t>
  </si>
  <si>
    <t>Impuestos</t>
  </si>
  <si>
    <t>Actividades económicas</t>
  </si>
  <si>
    <t>Subtotal valor agregado</t>
  </si>
  <si>
    <t>Producto Interno Bruto -PIB-</t>
  </si>
  <si>
    <t>Notas:</t>
  </si>
  <si>
    <t>Para la base 2005, el DANE ha adoptado el principio del encadenamiento de cálculos anuales para establecer las cuentas a precios constantes, la consecuencia de esta variación, es que el valor a precios constantes de cualquier valor agregado ya no es la suma de sus partes, que cada una evolucionará según sus propios indicadores encadenados. La diferencia se llama "discrepancia estadística" y aparecerá sistemáticamente en los cálculos a precios constantes. Esta discrepancia no es error, sino simplemente la consecuencia de utilizar una fórmula de estimación de las evoluciones de los agregados que no tiene la propiedad de la aditividad pero que si respeta  los análisis hechos a nivel detallado interanual.</t>
  </si>
  <si>
    <t>Fuente:</t>
  </si>
  <si>
    <t>El cálculo de las contribuciones al crecimiento, en términos anuales, se hace de forma similar a la valoración en base fija, es decir, se calculan multiplicando la tasa de crecimiento por el peso del año anterior. La única diferencia es que en el sistema de índices encadenados el peso se expresa en términos nominales.</t>
  </si>
  <si>
    <t>Establecimientos financieros, seguros, actividades inmobiliarias y servicios a las empresas.</t>
  </si>
  <si>
    <t>05</t>
  </si>
  <si>
    <t>Por efectos de redondeo la suma de los parciales puede no coincidir con el total.</t>
  </si>
  <si>
    <t>(pr) datos preliminares</t>
  </si>
  <si>
    <t>(p): datos provisionales.</t>
  </si>
  <si>
    <t>2016pr</t>
  </si>
  <si>
    <t>2015p</t>
  </si>
  <si>
    <t>9.5.11 Contribución porcentual al crecimiento por grandes ramas de actividad económica de Antioquia a precios constantes de 2005
Años 2004 - 2016</t>
  </si>
  <si>
    <t>Datos actualizados a junio del 2017</t>
  </si>
  <si>
    <t>Departamento Administrativo Nacional de Estadística - DANE- Dirección de Síntesis y Cuentas Nacionales. [en línea]. &lt;www.dane.gov.co&gt; [Fecha de consulta: junio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</si>
</sst>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C$&quot;* #,##0.00_);_(&quot;C$&quot;* \(#,##0.00\);_(&quot;C$&quot;* &quot;-&quot;??_);_(@_)"/>
    <numFmt numFmtId="165" formatCode="0.0"/>
  </numFmts>
  <fonts count="9">
    <font>
      <sz val="11"/>
      <color theme="1"/>
      <name val="Calibri"/>
      <family val="2"/>
      <scheme val="minor"/>
    </font>
    <font>
      <sz val="10"/>
      <name val="Arial"/>
      <family val="2"/>
    </font>
    <font>
      <sz val="12"/>
      <name val="Arail"/>
    </font>
    <font>
      <b/>
      <sz val="10"/>
      <color rgb="FF000000"/>
      <name val="Arial"/>
      <family val="2"/>
    </font>
    <font>
      <b/>
      <sz val="10"/>
      <name val="Arial"/>
      <family val="2"/>
    </font>
    <font>
      <sz val="10"/>
      <name val="Arial"/>
      <family val="2"/>
    </font>
    <font>
      <sz val="11"/>
      <color theme="1"/>
      <name val="Calibri"/>
      <family val="2"/>
    </font>
    <font>
      <b/>
      <sz val="14"/>
      <name val="Arail"/>
    </font>
    <font>
      <sz val="10"/>
      <color rgb="FF000000"/>
      <name val="Arial"/>
      <family val="2"/>
    </font>
  </fonts>
  <fills count="6">
    <fill>
      <patternFill patternType="none"/>
    </fill>
    <fill>
      <patternFill patternType="gray125"/>
    </fill>
    <fill>
      <patternFill patternType="solid">
        <fgColor theme="0" tint="-0.14999847407452621"/>
        <bgColor rgb="FF000000"/>
      </patternFill>
    </fill>
    <fill>
      <patternFill patternType="solid">
        <fgColor theme="0" tint="-0.14999847407452621"/>
        <bgColor indexed="64"/>
      </patternFill>
    </fill>
    <fill>
      <patternFill patternType="solid">
        <fgColor theme="9" tint="0.79998168889431442"/>
        <bgColor rgb="FF000000"/>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34">
    <xf numFmtId="0" fontId="0" fillId="0" borderId="0" xfId="0"/>
    <xf numFmtId="0" fontId="2" fillId="0" borderId="0" xfId="1" applyFont="1" applyFill="1" applyBorder="1"/>
    <xf numFmtId="0" fontId="5" fillId="0" borderId="0" xfId="1" applyFont="1" applyFill="1" applyBorder="1"/>
    <xf numFmtId="0" fontId="6" fillId="0" borderId="0" xfId="0" applyFont="1" applyFill="1" applyBorder="1"/>
    <xf numFmtId="0" fontId="6" fillId="0" borderId="0" xfId="0" applyFont="1" applyFill="1" applyBorder="1" applyAlignment="1">
      <alignment horizontal="left"/>
    </xf>
    <xf numFmtId="4" fontId="5" fillId="0" borderId="0" xfId="1" applyNumberFormat="1" applyFont="1" applyFill="1" applyBorder="1"/>
    <xf numFmtId="3" fontId="1" fillId="0" borderId="0" xfId="3" applyNumberFormat="1" applyFont="1" applyFill="1" applyBorder="1"/>
    <xf numFmtId="3" fontId="5" fillId="0" borderId="0" xfId="1" applyNumberFormat="1" applyFont="1" applyFill="1" applyBorder="1"/>
    <xf numFmtId="3" fontId="1" fillId="0" borderId="0" xfId="1" applyNumberFormat="1" applyFont="1" applyFill="1" applyBorder="1" applyAlignment="1">
      <alignment wrapText="1"/>
    </xf>
    <xf numFmtId="49" fontId="1" fillId="0" borderId="0" xfId="1" applyNumberFormat="1" applyFont="1" applyFill="1" applyBorder="1" applyAlignment="1">
      <alignment horizontal="left"/>
    </xf>
    <xf numFmtId="4" fontId="1" fillId="0" borderId="0" xfId="1" applyNumberFormat="1" applyFont="1" applyFill="1" applyBorder="1"/>
    <xf numFmtId="0" fontId="8" fillId="0" borderId="0" xfId="0" applyFont="1" applyFill="1" applyBorder="1" applyAlignment="1">
      <alignment horizontal="left"/>
    </xf>
    <xf numFmtId="0" fontId="0" fillId="0" borderId="0" xfId="0" applyAlignment="1">
      <alignment wrapText="1"/>
    </xf>
    <xf numFmtId="2" fontId="6" fillId="0" borderId="0" xfId="0" applyNumberFormat="1" applyFont="1" applyFill="1" applyBorder="1"/>
    <xf numFmtId="4" fontId="5" fillId="0" borderId="0" xfId="1" applyNumberFormat="1" applyFont="1" applyFill="1" applyBorder="1" applyAlignment="1">
      <alignment vertical="center"/>
    </xf>
    <xf numFmtId="4" fontId="1" fillId="0" borderId="0" xfId="1" applyNumberFormat="1" applyFont="1" applyFill="1" applyBorder="1" applyAlignment="1">
      <alignment vertical="center"/>
    </xf>
    <xf numFmtId="2" fontId="1" fillId="0" borderId="0" xfId="1" applyNumberFormat="1" applyFont="1" applyFill="1" applyBorder="1"/>
    <xf numFmtId="3" fontId="4" fillId="2" borderId="0" xfId="3" applyNumberFormat="1" applyFont="1" applyFill="1" applyBorder="1"/>
    <xf numFmtId="4" fontId="4" fillId="2" borderId="0" xfId="1" applyNumberFormat="1" applyFont="1" applyFill="1" applyBorder="1"/>
    <xf numFmtId="4" fontId="4" fillId="3" borderId="0" xfId="1" applyNumberFormat="1" applyFont="1" applyFill="1" applyBorder="1"/>
    <xf numFmtId="2" fontId="1" fillId="3" borderId="0" xfId="1" applyNumberFormat="1" applyFont="1" applyFill="1" applyBorder="1"/>
    <xf numFmtId="0" fontId="3" fillId="2" borderId="1" xfId="1" applyFont="1" applyFill="1" applyBorder="1" applyAlignment="1">
      <alignment horizontal="center" vertical="center" wrapText="1"/>
    </xf>
    <xf numFmtId="0" fontId="3" fillId="4" borderId="1" xfId="1" applyFont="1" applyFill="1" applyBorder="1" applyAlignment="1">
      <alignment horizontal="center" vertical="center"/>
    </xf>
    <xf numFmtId="3" fontId="4" fillId="4" borderId="0" xfId="3" applyNumberFormat="1" applyFont="1" applyFill="1" applyBorder="1"/>
    <xf numFmtId="4" fontId="4" fillId="4" borderId="0" xfId="1" applyNumberFormat="1" applyFont="1" applyFill="1" applyBorder="1"/>
    <xf numFmtId="4" fontId="4" fillId="5" borderId="0" xfId="1" applyNumberFormat="1" applyFont="1" applyFill="1" applyBorder="1"/>
    <xf numFmtId="165" fontId="4" fillId="5" borderId="0" xfId="0" applyNumberFormat="1" applyFont="1" applyFill="1" applyBorder="1"/>
    <xf numFmtId="2" fontId="4" fillId="5" borderId="0" xfId="1" applyNumberFormat="1" applyFont="1" applyFill="1" applyBorder="1"/>
    <xf numFmtId="0" fontId="7" fillId="0" borderId="1" xfId="1" applyFont="1" applyFill="1" applyBorder="1" applyAlignment="1" applyProtection="1">
      <alignment horizontal="center" vertical="center" wrapText="1"/>
    </xf>
    <xf numFmtId="0" fontId="3" fillId="0" borderId="0" xfId="0" applyFont="1" applyFill="1" applyBorder="1" applyAlignment="1">
      <alignment horizontal="left"/>
    </xf>
    <xf numFmtId="0" fontId="1" fillId="0" borderId="0" xfId="1" applyFont="1" applyFill="1" applyBorder="1" applyAlignment="1">
      <alignment horizontal="left" vertical="center"/>
    </xf>
    <xf numFmtId="0" fontId="8" fillId="0" borderId="0" xfId="0" applyFont="1" applyFill="1" applyBorder="1" applyAlignment="1">
      <alignment horizontal="left" wrapText="1"/>
    </xf>
    <xf numFmtId="0" fontId="8" fillId="0" borderId="0" xfId="0" applyFont="1" applyFill="1" applyBorder="1" applyAlignment="1">
      <alignment horizontal="left"/>
    </xf>
    <xf numFmtId="0" fontId="0" fillId="0" borderId="0" xfId="0" applyAlignment="1">
      <alignment wrapText="1"/>
    </xf>
  </cellXfs>
  <cellStyles count="4">
    <cellStyle name="Moned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23"/>
  <sheetViews>
    <sheetView tabSelected="1" topLeftCell="B1" workbookViewId="0">
      <selection activeCell="B1" sqref="B1:O1"/>
    </sheetView>
  </sheetViews>
  <sheetFormatPr baseColWidth="10" defaultRowHeight="15"/>
  <cols>
    <col min="1" max="1" width="15.5703125" style="3" customWidth="1"/>
    <col min="2" max="2" width="54.7109375" style="3" customWidth="1"/>
    <col min="3" max="3" width="12.140625" style="3" customWidth="1"/>
    <col min="4" max="4" width="11.5703125" style="3" customWidth="1"/>
    <col min="5" max="5" width="11.7109375" style="3" customWidth="1"/>
    <col min="6" max="6" width="11.5703125" style="3" customWidth="1"/>
    <col min="7" max="7" width="11.42578125" style="3" customWidth="1"/>
    <col min="8" max="8" width="11.85546875" style="3" customWidth="1"/>
    <col min="9" max="9" width="12.7109375" style="3" customWidth="1"/>
    <col min="10" max="10" width="12" style="3" customWidth="1"/>
    <col min="11" max="11" width="12.7109375" style="3" customWidth="1"/>
    <col min="12" max="12" width="12.28515625" style="3" customWidth="1"/>
    <col min="13" max="13" width="8.7109375" style="3" customWidth="1"/>
    <col min="14" max="14" width="8.5703125" style="3" customWidth="1"/>
    <col min="15" max="15" width="8.85546875" style="3" customWidth="1"/>
    <col min="16" max="16384" width="11.42578125" style="3"/>
  </cols>
  <sheetData>
    <row r="1" spans="1:15" s="1" customFormat="1" ht="66.75" customHeight="1">
      <c r="B1" s="28" t="s">
        <v>23</v>
      </c>
      <c r="C1" s="28"/>
      <c r="D1" s="28"/>
      <c r="E1" s="28"/>
      <c r="F1" s="28"/>
      <c r="G1" s="28"/>
      <c r="H1" s="28"/>
      <c r="I1" s="28"/>
      <c r="J1" s="28"/>
      <c r="K1" s="28"/>
      <c r="L1" s="28"/>
      <c r="M1" s="28"/>
      <c r="N1" s="28"/>
      <c r="O1" s="28"/>
    </row>
    <row r="2" spans="1:15" s="2" customFormat="1" ht="24.75" customHeight="1">
      <c r="A2" s="21"/>
      <c r="B2" s="22" t="s">
        <v>9</v>
      </c>
      <c r="C2" s="22">
        <v>2004</v>
      </c>
      <c r="D2" s="22">
        <v>2005</v>
      </c>
      <c r="E2" s="22">
        <v>2006</v>
      </c>
      <c r="F2" s="22">
        <v>2007</v>
      </c>
      <c r="G2" s="22">
        <v>2008</v>
      </c>
      <c r="H2" s="22">
        <v>2009</v>
      </c>
      <c r="I2" s="22">
        <v>2010</v>
      </c>
      <c r="J2" s="22">
        <v>2011</v>
      </c>
      <c r="K2" s="22">
        <v>2012</v>
      </c>
      <c r="L2" s="22">
        <v>2013</v>
      </c>
      <c r="M2" s="22">
        <v>2014</v>
      </c>
      <c r="N2" s="22" t="s">
        <v>22</v>
      </c>
      <c r="O2" s="22" t="s">
        <v>21</v>
      </c>
    </row>
    <row r="3" spans="1:15" s="2" customFormat="1" ht="15" customHeight="1">
      <c r="A3" s="9" t="s">
        <v>17</v>
      </c>
      <c r="B3" s="7" t="s">
        <v>0</v>
      </c>
      <c r="C3" s="5">
        <v>0.19626951116708391</v>
      </c>
      <c r="D3" s="5">
        <v>0.64593869192930642</v>
      </c>
      <c r="E3" s="5">
        <v>4.2245785982848574E-2</v>
      </c>
      <c r="F3" s="5">
        <v>0.53513076254305281</v>
      </c>
      <c r="G3" s="5">
        <v>-0.2035401776014244</v>
      </c>
      <c r="H3" s="5">
        <v>-0.15702983335102313</v>
      </c>
      <c r="I3" s="5">
        <v>8.9014585448928735E-2</v>
      </c>
      <c r="J3" s="5">
        <v>7.1228066518028224E-2</v>
      </c>
      <c r="K3" s="5">
        <v>0.30946321947119115</v>
      </c>
      <c r="L3" s="5">
        <v>0.39661574962813079</v>
      </c>
      <c r="M3" s="10">
        <v>4.1973043978422747E-2</v>
      </c>
      <c r="N3" s="10">
        <v>0.35880659118662467</v>
      </c>
      <c r="O3" s="16">
        <v>0.10969371493945797</v>
      </c>
    </row>
    <row r="4" spans="1:15" s="2" customFormat="1" ht="15" customHeight="1">
      <c r="A4" s="9" t="s">
        <v>17</v>
      </c>
      <c r="B4" s="7" t="s">
        <v>1</v>
      </c>
      <c r="C4" s="5">
        <v>0.14406205497334501</v>
      </c>
      <c r="D4" s="5">
        <v>0.41005159132921348</v>
      </c>
      <c r="E4" s="5">
        <v>8.0266993367411707E-2</v>
      </c>
      <c r="F4" s="5">
        <v>-0.66116831115049524</v>
      </c>
      <c r="G4" s="5">
        <v>0.32527443702485309</v>
      </c>
      <c r="H4" s="5">
        <v>1.8934069985984823E-2</v>
      </c>
      <c r="I4" s="5">
        <v>-0.49115382872435598</v>
      </c>
      <c r="J4" s="5">
        <v>0.189928030321623</v>
      </c>
      <c r="K4" s="5">
        <v>0.65737274522633204</v>
      </c>
      <c r="L4" s="5">
        <v>0.24904428040678425</v>
      </c>
      <c r="M4" s="10">
        <v>2.0209243397018357E-2</v>
      </c>
      <c r="N4" s="10">
        <v>-9.7993396752649592E-2</v>
      </c>
      <c r="O4" s="16">
        <v>-4.0288734436610407E-2</v>
      </c>
    </row>
    <row r="5" spans="1:15" s="2" customFormat="1" ht="15" customHeight="1">
      <c r="A5" s="9" t="s">
        <v>17</v>
      </c>
      <c r="B5" s="7" t="s">
        <v>2</v>
      </c>
      <c r="C5" s="5">
        <v>2.185484386696904</v>
      </c>
      <c r="D5" s="5">
        <v>0.44947175572172293</v>
      </c>
      <c r="E5" s="5">
        <v>0.74563812259726914</v>
      </c>
      <c r="F5" s="5">
        <v>1.4010303106216744</v>
      </c>
      <c r="G5" s="5">
        <v>-0.64462597994152793</v>
      </c>
      <c r="H5" s="5">
        <v>-0.92289348107834679</v>
      </c>
      <c r="I5" s="5">
        <v>0.98125004053148246</v>
      </c>
      <c r="J5" s="5">
        <v>1.2994918557929653</v>
      </c>
      <c r="K5" s="5">
        <v>0.20484572835584366</v>
      </c>
      <c r="L5" s="5">
        <v>-0.23127059467702896</v>
      </c>
      <c r="M5" s="10">
        <v>0.31868422279913566</v>
      </c>
      <c r="N5" s="10">
        <v>0.36935972622152535</v>
      </c>
      <c r="O5" s="16">
        <v>-0.11745581120090508</v>
      </c>
    </row>
    <row r="6" spans="1:15" s="2" customFormat="1" ht="15" customHeight="1">
      <c r="A6" s="9" t="s">
        <v>17</v>
      </c>
      <c r="B6" s="7" t="s">
        <v>3</v>
      </c>
      <c r="C6" s="5">
        <v>0.54381987297430667</v>
      </c>
      <c r="D6" s="5">
        <v>0.14070714802021092</v>
      </c>
      <c r="E6" s="5">
        <v>0.26403616239280076</v>
      </c>
      <c r="F6" s="5">
        <v>0.46580657219014698</v>
      </c>
      <c r="G6" s="5">
        <v>-2.8876427153037995E-2</v>
      </c>
      <c r="H6" s="5">
        <v>-3.6156662412893559E-2</v>
      </c>
      <c r="I6" s="5">
        <v>0.22804735500990439</v>
      </c>
      <c r="J6" s="5">
        <v>0.34500558588002689</v>
      </c>
      <c r="K6" s="5">
        <v>0.17335143710051304</v>
      </c>
      <c r="L6" s="5">
        <v>-9.1171310915444295E-2</v>
      </c>
      <c r="M6" s="10">
        <v>-0.13213736067281234</v>
      </c>
      <c r="N6" s="10">
        <v>6.4826400928675879E-2</v>
      </c>
      <c r="O6" s="16">
        <v>-4.6458286843491466E-2</v>
      </c>
    </row>
    <row r="7" spans="1:15" s="2" customFormat="1" ht="15" customHeight="1">
      <c r="A7" s="9" t="s">
        <v>17</v>
      </c>
      <c r="B7" s="7" t="s">
        <v>4</v>
      </c>
      <c r="C7" s="5">
        <v>2.3062404772352676</v>
      </c>
      <c r="D7" s="5">
        <v>0.37036068326824562</v>
      </c>
      <c r="E7" s="5">
        <v>1.2082294791094583</v>
      </c>
      <c r="F7" s="5">
        <v>-0.13056729587234778</v>
      </c>
      <c r="G7" s="5">
        <v>0.64016421725085138</v>
      </c>
      <c r="H7" s="5">
        <v>0.20422927980188044</v>
      </c>
      <c r="I7" s="5">
        <v>-0.88835256006804586</v>
      </c>
      <c r="J7" s="5">
        <v>1.2253718120797523</v>
      </c>
      <c r="K7" s="5">
        <v>-0.17283901584847608</v>
      </c>
      <c r="L7" s="5">
        <v>1.6123618918307425</v>
      </c>
      <c r="M7" s="10">
        <v>2.2898627326006187</v>
      </c>
      <c r="N7" s="10">
        <v>8.2917489559934263E-2</v>
      </c>
      <c r="O7" s="16">
        <v>0.82743367345371799</v>
      </c>
    </row>
    <row r="8" spans="1:15" s="2" customFormat="1" ht="15" customHeight="1">
      <c r="A8" s="9" t="s">
        <v>17</v>
      </c>
      <c r="B8" s="7" t="s">
        <v>5</v>
      </c>
      <c r="C8" s="5">
        <v>0.86567251007554002</v>
      </c>
      <c r="D8" s="5">
        <v>0.57026459988818956</v>
      </c>
      <c r="E8" s="5">
        <v>1.2272400828017396</v>
      </c>
      <c r="F8" s="5">
        <v>1.2965149202140567</v>
      </c>
      <c r="G8" s="5">
        <v>0.48595967350227681</v>
      </c>
      <c r="H8" s="5">
        <v>-3.5571116454311255E-2</v>
      </c>
      <c r="I8" s="5">
        <v>0.86688708505068135</v>
      </c>
      <c r="J8" s="5">
        <v>0.94214093885734229</v>
      </c>
      <c r="K8" s="5">
        <v>0.34476504269855768</v>
      </c>
      <c r="L8" s="5">
        <v>0.4703293634254534</v>
      </c>
      <c r="M8" s="10">
        <v>0.81458796461827843</v>
      </c>
      <c r="N8" s="10">
        <v>0.6678626886372887</v>
      </c>
      <c r="O8" s="16">
        <v>0.32793262574145959</v>
      </c>
    </row>
    <row r="9" spans="1:15" s="2" customFormat="1" ht="15" customHeight="1">
      <c r="A9" s="9" t="s">
        <v>17</v>
      </c>
      <c r="B9" s="7" t="s">
        <v>6</v>
      </c>
      <c r="C9" s="5">
        <v>0.40259603703032787</v>
      </c>
      <c r="D9" s="5">
        <v>0.51953119347683652</v>
      </c>
      <c r="E9" s="5">
        <v>0.6590342613324317</v>
      </c>
      <c r="F9" s="5">
        <v>1.1090468450393409</v>
      </c>
      <c r="G9" s="5">
        <v>0.11375836970579208</v>
      </c>
      <c r="H9" s="5">
        <v>-0.13308613337239777</v>
      </c>
      <c r="I9" s="5">
        <v>0.40127570781545496</v>
      </c>
      <c r="J9" s="5">
        <v>0.45114825959436189</v>
      </c>
      <c r="K9" s="5">
        <v>0.20248605222233246</v>
      </c>
      <c r="L9" s="5">
        <v>0.21419208540596638</v>
      </c>
      <c r="M9" s="10">
        <v>0.28448396474264309</v>
      </c>
      <c r="N9" s="10">
        <v>0.15678943480423935</v>
      </c>
      <c r="O9" s="16">
        <v>1.4872140396216307E-2</v>
      </c>
    </row>
    <row r="10" spans="1:15" s="2" customFormat="1" ht="27.75" customHeight="1">
      <c r="A10" s="9" t="s">
        <v>17</v>
      </c>
      <c r="B10" s="8" t="s">
        <v>16</v>
      </c>
      <c r="C10" s="14">
        <v>1.0359515247159068</v>
      </c>
      <c r="D10" s="14">
        <v>1.108142990520524</v>
      </c>
      <c r="E10" s="14">
        <v>1.5229605846816776</v>
      </c>
      <c r="F10" s="14">
        <v>1.2111629002219884</v>
      </c>
      <c r="G10" s="14">
        <v>0.96054502563632926</v>
      </c>
      <c r="H10" s="14">
        <v>0.27843089944921046</v>
      </c>
      <c r="I10" s="14">
        <v>0.9852267273600348</v>
      </c>
      <c r="J10" s="14">
        <v>1.9240827418661584</v>
      </c>
      <c r="K10" s="14">
        <v>1.07141693553094</v>
      </c>
      <c r="L10" s="14">
        <v>0.91653096431998027</v>
      </c>
      <c r="M10" s="15">
        <v>1.4519564102165499</v>
      </c>
      <c r="N10" s="15">
        <v>1.2136105290135832</v>
      </c>
      <c r="O10" s="16">
        <v>0.97788287084328851</v>
      </c>
    </row>
    <row r="11" spans="1:15" s="2" customFormat="1" ht="15" customHeight="1">
      <c r="A11" s="9" t="s">
        <v>17</v>
      </c>
      <c r="B11" s="7" t="s">
        <v>7</v>
      </c>
      <c r="C11" s="5">
        <v>0.63873685954638937</v>
      </c>
      <c r="D11" s="5">
        <v>1.116873948952984</v>
      </c>
      <c r="E11" s="5">
        <v>0.61890076464872512</v>
      </c>
      <c r="F11" s="5">
        <v>0.74848166730624055</v>
      </c>
      <c r="G11" s="5">
        <v>2.3874915831436857E-2</v>
      </c>
      <c r="H11" s="5">
        <v>0.66998690657125326</v>
      </c>
      <c r="I11" s="5">
        <v>0.39525480394451634</v>
      </c>
      <c r="J11" s="5">
        <v>0.46983009494998562</v>
      </c>
      <c r="K11" s="5">
        <v>0.68942287157001803</v>
      </c>
      <c r="L11" s="5">
        <v>0.87348993398178731</v>
      </c>
      <c r="M11" s="10">
        <v>0.76950580627108367</v>
      </c>
      <c r="N11" s="10">
        <v>0.3844356334142407</v>
      </c>
      <c r="O11" s="16">
        <v>0.35422682337248801</v>
      </c>
    </row>
    <row r="12" spans="1:15" s="2" customFormat="1" ht="15" customHeight="1">
      <c r="A12" s="9" t="s">
        <v>17</v>
      </c>
      <c r="B12" s="17" t="s">
        <v>10</v>
      </c>
      <c r="C12" s="18">
        <v>8.3196412996619262</v>
      </c>
      <c r="D12" s="18">
        <v>5.3313895096213066</v>
      </c>
      <c r="E12" s="18">
        <v>6.368552236914363</v>
      </c>
      <c r="F12" s="18">
        <v>5.9702951639884736</v>
      </c>
      <c r="G12" s="18">
        <v>1.6746023214604164</v>
      </c>
      <c r="H12" s="18">
        <v>-0.11286482752123243</v>
      </c>
      <c r="I12" s="18">
        <v>2.5679221799413519</v>
      </c>
      <c r="J12" s="18">
        <v>6.9186009540273004</v>
      </c>
      <c r="K12" s="18">
        <v>3.4800709850330862</v>
      </c>
      <c r="L12" s="18">
        <v>4.4098312945060423</v>
      </c>
      <c r="M12" s="19">
        <f>SUM(M3:M11)</f>
        <v>5.8591260279509374</v>
      </c>
      <c r="N12" s="19">
        <f>SUM(N3:N11)</f>
        <v>3.200615097013463</v>
      </c>
      <c r="O12" s="20">
        <v>2.4063290086361961</v>
      </c>
    </row>
    <row r="13" spans="1:15" s="2" customFormat="1" ht="15" customHeight="1">
      <c r="A13" s="9" t="s">
        <v>17</v>
      </c>
      <c r="B13" s="6" t="s">
        <v>8</v>
      </c>
      <c r="C13" s="5">
        <v>0.4997671379055339</v>
      </c>
      <c r="D13" s="5">
        <v>0.34032435893888419</v>
      </c>
      <c r="E13" s="5">
        <v>0.80266993367411577</v>
      </c>
      <c r="F13" s="5">
        <v>1.0487798923298595</v>
      </c>
      <c r="G13" s="5">
        <v>1.2866175470848779E-2</v>
      </c>
      <c r="H13" s="5">
        <v>-0.5332072152933266</v>
      </c>
      <c r="I13" s="5">
        <v>0.73925788927776859</v>
      </c>
      <c r="J13" s="5">
        <v>1.2855654193864168</v>
      </c>
      <c r="K13" s="5">
        <v>0.56630562869179035</v>
      </c>
      <c r="L13" s="5">
        <v>0.26599470349742355</v>
      </c>
      <c r="M13" s="10">
        <v>0.50193687311316637</v>
      </c>
      <c r="N13" s="13">
        <v>0.10246459276961239</v>
      </c>
      <c r="O13" s="16">
        <v>0.19691470918960943</v>
      </c>
    </row>
    <row r="14" spans="1:15" s="2" customFormat="1" ht="15" customHeight="1">
      <c r="A14" s="9" t="s">
        <v>17</v>
      </c>
      <c r="B14" s="23" t="s">
        <v>11</v>
      </c>
      <c r="C14" s="24">
        <v>8.8166715243369396</v>
      </c>
      <c r="D14" s="24">
        <v>5.6693897593857345</v>
      </c>
      <c r="E14" s="24">
        <v>7.171222170588476</v>
      </c>
      <c r="F14" s="24">
        <v>7.0185466227802094</v>
      </c>
      <c r="G14" s="24">
        <v>1.6888283178017716</v>
      </c>
      <c r="H14" s="24">
        <v>-0.64475233179389635</v>
      </c>
      <c r="I14" s="24">
        <v>3.3066588891521809</v>
      </c>
      <c r="J14" s="24">
        <v>8.2049653274045795</v>
      </c>
      <c r="K14" s="24">
        <v>4.0474210328914184</v>
      </c>
      <c r="L14" s="24">
        <v>4.6751821957526918</v>
      </c>
      <c r="M14" s="25">
        <v>6.3616183270281601</v>
      </c>
      <c r="N14" s="26">
        <v>3.3030796897830754</v>
      </c>
      <c r="O14" s="27">
        <f>O12+O13</f>
        <v>2.6032437178258054</v>
      </c>
    </row>
    <row r="15" spans="1:15" ht="23.25" customHeight="1">
      <c r="B15" s="29" t="s">
        <v>12</v>
      </c>
      <c r="C15" s="29"/>
      <c r="D15" s="29"/>
      <c r="E15" s="29"/>
      <c r="F15" s="29"/>
      <c r="G15" s="29"/>
      <c r="H15" s="29"/>
      <c r="I15" s="29"/>
      <c r="J15" s="29"/>
      <c r="K15" s="29"/>
      <c r="L15" s="29"/>
    </row>
    <row r="16" spans="1:15">
      <c r="B16" s="32" t="s">
        <v>24</v>
      </c>
      <c r="C16" s="32"/>
      <c r="D16" s="32"/>
      <c r="E16" s="32"/>
      <c r="F16" s="32"/>
      <c r="G16" s="32"/>
      <c r="H16" s="32"/>
      <c r="I16" s="32"/>
      <c r="J16" s="32"/>
      <c r="K16" s="32"/>
      <c r="L16" s="32"/>
    </row>
    <row r="17" spans="2:14" ht="60" customHeight="1">
      <c r="B17" s="31" t="s">
        <v>13</v>
      </c>
      <c r="C17" s="31"/>
      <c r="D17" s="31"/>
      <c r="E17" s="31"/>
      <c r="F17" s="31"/>
      <c r="G17" s="31"/>
      <c r="H17" s="31"/>
      <c r="I17" s="31"/>
      <c r="J17" s="31"/>
      <c r="K17" s="31"/>
      <c r="L17" s="31"/>
      <c r="M17" s="33"/>
      <c r="N17" s="12"/>
    </row>
    <row r="18" spans="2:14" ht="33.75" customHeight="1">
      <c r="B18" s="31" t="s">
        <v>15</v>
      </c>
      <c r="C18" s="31"/>
      <c r="D18" s="31"/>
      <c r="E18" s="31"/>
      <c r="F18" s="31"/>
      <c r="G18" s="31"/>
      <c r="H18" s="31"/>
      <c r="I18" s="31"/>
      <c r="J18" s="31"/>
      <c r="K18" s="31"/>
      <c r="L18" s="31"/>
      <c r="M18" s="33"/>
      <c r="N18" s="12"/>
    </row>
    <row r="19" spans="2:14" ht="18" customHeight="1">
      <c r="B19" s="30" t="s">
        <v>18</v>
      </c>
      <c r="C19" s="30"/>
      <c r="D19" s="30"/>
      <c r="E19" s="30"/>
      <c r="F19" s="30"/>
      <c r="G19" s="30"/>
      <c r="H19" s="30"/>
      <c r="I19" s="30"/>
      <c r="J19" s="30"/>
      <c r="K19" s="30"/>
      <c r="L19" s="30"/>
      <c r="M19" s="30"/>
      <c r="N19" s="12"/>
    </row>
    <row r="20" spans="2:14" s="4" customFormat="1">
      <c r="B20" s="32" t="s">
        <v>20</v>
      </c>
      <c r="C20" s="32"/>
      <c r="D20" s="32"/>
      <c r="E20" s="32"/>
      <c r="F20" s="32"/>
      <c r="G20" s="32"/>
      <c r="H20" s="32"/>
      <c r="I20" s="32"/>
      <c r="J20" s="32"/>
      <c r="K20" s="32"/>
      <c r="L20" s="32"/>
    </row>
    <row r="21" spans="2:14" s="4" customFormat="1">
      <c r="B21" s="11" t="s">
        <v>19</v>
      </c>
      <c r="C21" s="11"/>
      <c r="D21" s="11"/>
      <c r="E21" s="11"/>
      <c r="F21" s="11"/>
      <c r="G21" s="11"/>
      <c r="H21" s="11"/>
      <c r="I21" s="11"/>
      <c r="J21" s="11"/>
      <c r="K21" s="11"/>
      <c r="L21" s="11"/>
    </row>
    <row r="22" spans="2:14" ht="18.75" customHeight="1">
      <c r="B22" s="29" t="s">
        <v>14</v>
      </c>
      <c r="C22" s="29"/>
      <c r="D22" s="29"/>
      <c r="E22" s="29"/>
      <c r="F22" s="29"/>
      <c r="G22" s="29"/>
      <c r="H22" s="29"/>
      <c r="I22" s="29"/>
      <c r="J22" s="29"/>
      <c r="K22" s="29"/>
      <c r="L22" s="29"/>
    </row>
    <row r="23" spans="2:14" ht="21" customHeight="1">
      <c r="B23" s="31" t="s">
        <v>25</v>
      </c>
      <c r="C23" s="31"/>
      <c r="D23" s="31"/>
      <c r="E23" s="31"/>
      <c r="F23" s="31"/>
      <c r="G23" s="31"/>
      <c r="H23" s="31"/>
      <c r="I23" s="31"/>
      <c r="J23" s="31"/>
      <c r="K23" s="31"/>
      <c r="L23" s="31"/>
    </row>
  </sheetData>
  <mergeCells count="9">
    <mergeCell ref="B23:L23"/>
    <mergeCell ref="B15:L15"/>
    <mergeCell ref="B16:L16"/>
    <mergeCell ref="B20:L20"/>
    <mergeCell ref="B17:M17"/>
    <mergeCell ref="B18:M18"/>
    <mergeCell ref="B1:O1"/>
    <mergeCell ref="B22:L22"/>
    <mergeCell ref="B19:M1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PR9.5.11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MARCELA CALLE ZULETA</dc:creator>
  <cp:lastModifiedBy>JAIRO DE JESUS HENAO MARIN</cp:lastModifiedBy>
  <dcterms:created xsi:type="dcterms:W3CDTF">2013-06-25T13:36:00Z</dcterms:created>
  <dcterms:modified xsi:type="dcterms:W3CDTF">2017-08-10T12:28:39Z</dcterms:modified>
</cp:coreProperties>
</file>